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硕士研究生自治区奖学金汇总表" sheetId="3" r:id="rId1"/>
    <sheet name="Sheet1" sheetId="4" r:id="rId2"/>
  </sheets>
  <definedNames>
    <definedName name="_xlnm._FilterDatabase" localSheetId="0" hidden="1">硕士研究生自治区奖学金汇总表!$A$2:$K$65</definedName>
  </definedNames>
  <calcPr calcId="144525"/>
</workbook>
</file>

<file path=xl/sharedStrings.xml><?xml version="1.0" encoding="utf-8"?>
<sst xmlns="http://schemas.openxmlformats.org/spreadsheetml/2006/main" count="328" uniqueCount="153">
  <si>
    <t>新疆师范大学商学院2022-2023学年硕士研究生自治区奖学金、学业奖学金拟推荐名单</t>
  </si>
  <si>
    <t>序号</t>
  </si>
  <si>
    <t>学号</t>
  </si>
  <si>
    <t>姓名</t>
  </si>
  <si>
    <t>专业</t>
  </si>
  <si>
    <t>学业成绩平均分</t>
  </si>
  <si>
    <t>学术成果加分</t>
  </si>
  <si>
    <t>实践创新成果加分</t>
  </si>
  <si>
    <t>社会实践加分</t>
  </si>
  <si>
    <t>总评
成绩</t>
  </si>
  <si>
    <t>等级</t>
  </si>
  <si>
    <t>备注</t>
  </si>
  <si>
    <t>107622021210128</t>
  </si>
  <si>
    <t>詹瑜</t>
  </si>
  <si>
    <t>产业经济学</t>
  </si>
  <si>
    <t>自治区奖学金</t>
  </si>
  <si>
    <t>学术型</t>
  </si>
  <si>
    <t>107622021210141</t>
  </si>
  <si>
    <t>阿娜尔古丽·阿布力米提</t>
  </si>
  <si>
    <t>中国少数民族经济</t>
  </si>
  <si>
    <t>107622021210121</t>
  </si>
  <si>
    <t>曹梦华</t>
  </si>
  <si>
    <t>区域经济学</t>
  </si>
  <si>
    <t>107622021210129</t>
  </si>
  <si>
    <t>赵宇</t>
  </si>
  <si>
    <t>107622021210126</t>
  </si>
  <si>
    <t>王腊梅</t>
  </si>
  <si>
    <t>107622021210136</t>
  </si>
  <si>
    <t>郭琛</t>
  </si>
  <si>
    <t>国际贸易学</t>
  </si>
  <si>
    <t>107622021210132</t>
  </si>
  <si>
    <t>郭永肖</t>
  </si>
  <si>
    <t>107622021210143</t>
  </si>
  <si>
    <t>蔺焕君</t>
  </si>
  <si>
    <t>107622021210131</t>
  </si>
  <si>
    <t>李卓桥</t>
  </si>
  <si>
    <t>107622021210137</t>
  </si>
  <si>
    <t>依力米奴尔·努尔买买提</t>
  </si>
  <si>
    <t>劳动经济学</t>
  </si>
  <si>
    <t>107622021210124</t>
  </si>
  <si>
    <t>张晓华</t>
  </si>
  <si>
    <t>107622021211153</t>
  </si>
  <si>
    <t>魏桐桐</t>
  </si>
  <si>
    <t>107622021210138</t>
  </si>
  <si>
    <t>孙经爽</t>
  </si>
  <si>
    <t>自治区学业一等奖学金</t>
  </si>
  <si>
    <t>107622021210118</t>
  </si>
  <si>
    <t>王宇</t>
  </si>
  <si>
    <t>107622022210939</t>
  </si>
  <si>
    <t>张澳</t>
  </si>
  <si>
    <t>国际商务</t>
  </si>
  <si>
    <t>专业型</t>
  </si>
  <si>
    <t>107622021210127</t>
  </si>
  <si>
    <t>邢雪洁</t>
  </si>
  <si>
    <t>107622021210133</t>
  </si>
  <si>
    <t>李邱溢</t>
  </si>
  <si>
    <t>107622022210087</t>
  </si>
  <si>
    <t>李丹薇</t>
  </si>
  <si>
    <t>自治区学业二等奖学金</t>
  </si>
  <si>
    <t>107622021210134</t>
  </si>
  <si>
    <t>周美辰</t>
  </si>
  <si>
    <t>107622021210122</t>
  </si>
  <si>
    <t>包一帆</t>
  </si>
  <si>
    <t>107622022210107</t>
  </si>
  <si>
    <t>周仕隆</t>
  </si>
  <si>
    <t>107622021210123</t>
  </si>
  <si>
    <t>丁雨柔</t>
  </si>
  <si>
    <t>107622022210100</t>
  </si>
  <si>
    <t>李晶</t>
  </si>
  <si>
    <t>107622022210953</t>
  </si>
  <si>
    <t>肖冰倩</t>
  </si>
  <si>
    <t>107622022210108</t>
  </si>
  <si>
    <t>蒋晓琳</t>
  </si>
  <si>
    <t>107622021210125</t>
  </si>
  <si>
    <t>苏丽娅·阿布都艾尼</t>
  </si>
  <si>
    <t>107622021210119</t>
  </si>
  <si>
    <t>张裴洁</t>
  </si>
  <si>
    <t>107622021210120</t>
  </si>
  <si>
    <t>石璐萍</t>
  </si>
  <si>
    <t>107622022210095</t>
  </si>
  <si>
    <t>刘思文</t>
  </si>
  <si>
    <t>107622022210946</t>
  </si>
  <si>
    <t>邱宇洁</t>
  </si>
  <si>
    <t>107622022210113</t>
  </si>
  <si>
    <t>穆凯代斯·哈力克</t>
  </si>
  <si>
    <t>107622021210117</t>
  </si>
  <si>
    <t>曹巍</t>
  </si>
  <si>
    <t>人口、资源与环境经济学</t>
  </si>
  <si>
    <t>107622021210135</t>
  </si>
  <si>
    <t>何达开</t>
  </si>
  <si>
    <t>自治区学业三等奖学金</t>
  </si>
  <si>
    <t>107622022210096</t>
  </si>
  <si>
    <t>周道正</t>
  </si>
  <si>
    <t>107622022210099</t>
  </si>
  <si>
    <t>陈幼锋</t>
  </si>
  <si>
    <t>107622022210942</t>
  </si>
  <si>
    <t>李佳程</t>
  </si>
  <si>
    <t>107622022210093</t>
  </si>
  <si>
    <t>潘承旺</t>
  </si>
  <si>
    <t>107622022210098</t>
  </si>
  <si>
    <t>刘付静</t>
  </si>
  <si>
    <t>107622022210097</t>
  </si>
  <si>
    <t>姚龙</t>
  </si>
  <si>
    <t>107622022210112</t>
  </si>
  <si>
    <t>全龙凤</t>
  </si>
  <si>
    <t>中国少数名族经济</t>
  </si>
  <si>
    <t>107622021210142</t>
  </si>
  <si>
    <t>努尔比亚木·艾力</t>
  </si>
  <si>
    <t>107622022210101</t>
  </si>
  <si>
    <t>徐佩</t>
  </si>
  <si>
    <t>107622021210145</t>
  </si>
  <si>
    <t>祖丽阿娅提·塔依尔</t>
  </si>
  <si>
    <t>107622021210139</t>
  </si>
  <si>
    <t>苏亚文</t>
  </si>
  <si>
    <t>107622022210949</t>
  </si>
  <si>
    <t>林立恒</t>
  </si>
  <si>
    <t>107622021210130</t>
  </si>
  <si>
    <t>张赛轩</t>
  </si>
  <si>
    <t>107622021210144</t>
  </si>
  <si>
    <t>赛比哈·卡玛力丁</t>
  </si>
  <si>
    <t>107622022210091</t>
  </si>
  <si>
    <t>于梦梦</t>
  </si>
  <si>
    <t>107622022210105</t>
  </si>
  <si>
    <t>王瀚潇</t>
  </si>
  <si>
    <t>107622022210110</t>
  </si>
  <si>
    <t>程焱</t>
  </si>
  <si>
    <t>107622022210950</t>
  </si>
  <si>
    <t>王亮</t>
  </si>
  <si>
    <t>107622022210109</t>
  </si>
  <si>
    <t>黄娟娟</t>
  </si>
  <si>
    <t>107622022210106</t>
  </si>
  <si>
    <t>齐丽暘</t>
  </si>
  <si>
    <t>107622022210094</t>
  </si>
  <si>
    <t>张伟志</t>
  </si>
  <si>
    <t>107622022210952</t>
  </si>
  <si>
    <t>路鑫雨</t>
  </si>
  <si>
    <t>107622022210951</t>
  </si>
  <si>
    <t>陈寿山</t>
  </si>
  <si>
    <t>107622022210940</t>
  </si>
  <si>
    <t>钟云钰</t>
  </si>
  <si>
    <t>107622022210947</t>
  </si>
  <si>
    <t>杨静</t>
  </si>
  <si>
    <t>107622022210104</t>
  </si>
  <si>
    <t>魏荷</t>
  </si>
  <si>
    <t>107622022210945</t>
  </si>
  <si>
    <t>雷圆圆</t>
  </si>
  <si>
    <t>107622022210088</t>
  </si>
  <si>
    <t>邢炜</t>
  </si>
  <si>
    <t>107622022210102</t>
  </si>
  <si>
    <t>张根瑜</t>
  </si>
  <si>
    <t>107622022210103</t>
  </si>
  <si>
    <t>李建宏</t>
  </si>
  <si>
    <t>新疆师范大学2022-2023学年硕士研究生自治区学业奖学金拟推荐名单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</si>
</sst>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0"/>
      <color rgb="FF00000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4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1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11" borderId="18" applyNumberFormat="0" applyAlignment="0" applyProtection="0">
      <alignment vertical="center"/>
    </xf>
    <xf numFmtId="0" fontId="27" fillId="11" borderId="14" applyNumberFormat="0" applyAlignment="0" applyProtection="0">
      <alignment vertical="center"/>
    </xf>
    <xf numFmtId="0" fontId="28" fillId="12" borderId="19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8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 shrinkToFit="1"/>
    </xf>
    <xf numFmtId="49" fontId="0" fillId="0" borderId="1" xfId="0" applyNumberFormat="1" applyFont="1" applyFill="1" applyBorder="1" applyAlignment="1">
      <alignment horizontal="center" vertical="center" wrapText="1" shrinkToFi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 shrinkToFit="1"/>
    </xf>
    <xf numFmtId="176" fontId="0" fillId="0" borderId="1" xfId="0" applyNumberFormat="1" applyFont="1" applyFill="1" applyBorder="1" applyAlignment="1">
      <alignment horizontal="center" vertical="center" wrapText="1" shrinkToFit="1"/>
    </xf>
    <xf numFmtId="177" fontId="0" fillId="0" borderId="1" xfId="0" applyNumberFormat="1" applyFont="1" applyFill="1" applyBorder="1" applyAlignment="1">
      <alignment horizontal="center" vertical="center" wrapText="1" shrinkToFit="1"/>
    </xf>
    <xf numFmtId="49" fontId="11" fillId="0" borderId="1" xfId="0" applyNumberFormat="1" applyFont="1" applyFill="1" applyBorder="1" applyAlignment="1">
      <alignment horizontal="center" vertical="center" wrapText="1" shrinkToFit="1"/>
    </xf>
    <xf numFmtId="177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 shrinkToFit="1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 wrapText="1" shrinkToFit="1"/>
    </xf>
    <xf numFmtId="0" fontId="0" fillId="0" borderId="2" xfId="0" applyNumberFormat="1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4" xfId="0" applyNumberFormat="1" applyFont="1" applyFill="1" applyBorder="1" applyAlignment="1">
      <alignment horizontal="center" vertical="center" wrapText="1" shrinkToFit="1"/>
    </xf>
    <xf numFmtId="176" fontId="0" fillId="0" borderId="5" xfId="0" applyNumberFormat="1" applyFont="1" applyFill="1" applyBorder="1" applyAlignment="1">
      <alignment horizontal="center" vertical="center" wrapText="1"/>
    </xf>
    <xf numFmtId="177" fontId="0" fillId="0" borderId="5" xfId="0" applyNumberFormat="1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wrapText="1" shrinkToFit="1"/>
    </xf>
    <xf numFmtId="0" fontId="0" fillId="0" borderId="6" xfId="0" applyNumberFormat="1" applyFont="1" applyFill="1" applyBorder="1" applyAlignment="1">
      <alignment horizontal="center" vertical="center" wrapText="1" shrinkToFit="1"/>
    </xf>
    <xf numFmtId="177" fontId="0" fillId="0" borderId="2" xfId="0" applyNumberFormat="1" applyFont="1" applyFill="1" applyBorder="1" applyAlignment="1">
      <alignment horizontal="center" vertical="center" shrinkToFit="1"/>
    </xf>
    <xf numFmtId="177" fontId="0" fillId="0" borderId="7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7" fontId="11" fillId="0" borderId="7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77" fontId="0" fillId="0" borderId="7" xfId="0" applyNumberFormat="1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177" fontId="0" fillId="0" borderId="7" xfId="0" applyNumberFormat="1" applyFont="1" applyFill="1" applyBorder="1" applyAlignment="1">
      <alignment horizontal="center" vertical="center" wrapText="1" shrinkToFi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/>
    </xf>
    <xf numFmtId="177" fontId="0" fillId="0" borderId="8" xfId="0" applyNumberFormat="1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/>
    </xf>
    <xf numFmtId="177" fontId="11" fillId="0" borderId="9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 shrinkToFit="1"/>
    </xf>
    <xf numFmtId="177" fontId="0" fillId="0" borderId="10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 wrapText="1" shrinkToFit="1"/>
    </xf>
    <xf numFmtId="176" fontId="0" fillId="0" borderId="10" xfId="0" applyNumberFormat="1" applyFont="1" applyFill="1" applyBorder="1" applyAlignment="1">
      <alignment horizontal="center" vertical="center"/>
    </xf>
    <xf numFmtId="177" fontId="0" fillId="0" borderId="11" xfId="0" applyNumberFormat="1" applyFont="1" applyFill="1" applyBorder="1" applyAlignment="1">
      <alignment horizontal="center" vertical="center" wrapText="1" shrinkToFit="1"/>
    </xf>
    <xf numFmtId="49" fontId="0" fillId="0" borderId="12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/>
    </xf>
    <xf numFmtId="177" fontId="11" fillId="0" borderId="13" xfId="0" applyNumberFormat="1" applyFont="1" applyFill="1" applyBorder="1" applyAlignment="1">
      <alignment horizontal="center" vertical="center"/>
    </xf>
    <xf numFmtId="177" fontId="11" fillId="0" borderId="1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176" fontId="11" fillId="0" borderId="12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5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5"/>
  <sheetViews>
    <sheetView tabSelected="1" view="pageBreakPreview" zoomScale="85" zoomScaleNormal="100" workbookViewId="0">
      <pane xSplit="3" topLeftCell="D1" activePane="topRight" state="frozen"/>
      <selection/>
      <selection pane="topRight" activeCell="M10" sqref="M10"/>
    </sheetView>
  </sheetViews>
  <sheetFormatPr defaultColWidth="9" defaultRowHeight="14.25"/>
  <cols>
    <col min="1" max="1" width="4.70833333333333" style="10" customWidth="1"/>
    <col min="2" max="2" width="18.3833333333333" style="11" customWidth="1"/>
    <col min="3" max="3" width="22.3416666666667" style="12" customWidth="1"/>
    <col min="4" max="4" width="23.375" style="13" customWidth="1"/>
    <col min="5" max="5" width="9.55833333333333" style="14" customWidth="1"/>
    <col min="6" max="6" width="4.84166666666667" style="15" customWidth="1"/>
    <col min="7" max="7" width="5.59166666666667" style="16" customWidth="1"/>
    <col min="8" max="8" width="5.58333333333333" style="16" customWidth="1"/>
    <col min="9" max="9" width="9.25833333333333" style="17" customWidth="1"/>
    <col min="10" max="10" width="23.675" style="12" customWidth="1"/>
    <col min="11" max="11" width="8.81666666666667" style="11" customWidth="1"/>
    <col min="12" max="16384" width="9" style="10"/>
  </cols>
  <sheetData>
    <row r="1" s="6" customFormat="1" ht="39" customHeight="1" spans="1:2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="6" customFormat="1" ht="39" customHeight="1" spans="1:11">
      <c r="A2" s="19" t="s">
        <v>1</v>
      </c>
      <c r="B2" s="20" t="s">
        <v>2</v>
      </c>
      <c r="C2" s="21" t="s">
        <v>3</v>
      </c>
      <c r="D2" s="19" t="s">
        <v>4</v>
      </c>
      <c r="E2" s="19" t="s">
        <v>5</v>
      </c>
      <c r="F2" s="22" t="s">
        <v>6</v>
      </c>
      <c r="G2" s="23" t="s">
        <v>7</v>
      </c>
      <c r="H2" s="23" t="s">
        <v>8</v>
      </c>
      <c r="I2" s="21" t="s">
        <v>9</v>
      </c>
      <c r="J2" s="82" t="s">
        <v>10</v>
      </c>
      <c r="K2" s="83" t="s">
        <v>11</v>
      </c>
    </row>
    <row r="3" s="6" customFormat="1" ht="23" customHeight="1" spans="1:11">
      <c r="A3" s="24">
        <v>1</v>
      </c>
      <c r="B3" s="25" t="s">
        <v>12</v>
      </c>
      <c r="C3" s="26" t="s">
        <v>13</v>
      </c>
      <c r="D3" s="27" t="s">
        <v>14</v>
      </c>
      <c r="E3" s="28">
        <v>85.57</v>
      </c>
      <c r="F3" s="29">
        <v>30</v>
      </c>
      <c r="G3" s="29">
        <v>14</v>
      </c>
      <c r="H3" s="26">
        <v>100</v>
      </c>
      <c r="I3" s="28">
        <f t="shared" ref="I3:I13" si="0">E3*0.3+F3*0.4+G3*0.2+H3*0.1</f>
        <v>50.471</v>
      </c>
      <c r="J3" s="75" t="s">
        <v>15</v>
      </c>
      <c r="K3" s="77" t="s">
        <v>16</v>
      </c>
    </row>
    <row r="4" s="6" customFormat="1" ht="23" customHeight="1" spans="1:11">
      <c r="A4" s="24">
        <v>2</v>
      </c>
      <c r="B4" s="30" t="s">
        <v>17</v>
      </c>
      <c r="C4" s="31" t="s">
        <v>18</v>
      </c>
      <c r="D4" s="32" t="s">
        <v>19</v>
      </c>
      <c r="E4" s="33">
        <v>94</v>
      </c>
      <c r="F4" s="34">
        <v>20</v>
      </c>
      <c r="G4" s="34">
        <v>24</v>
      </c>
      <c r="H4" s="34">
        <v>84</v>
      </c>
      <c r="I4" s="28">
        <f t="shared" si="0"/>
        <v>49.4</v>
      </c>
      <c r="J4" s="75" t="s">
        <v>15</v>
      </c>
      <c r="K4" s="77" t="s">
        <v>16</v>
      </c>
    </row>
    <row r="5" s="6" customFormat="1" ht="23" customHeight="1" spans="1:11">
      <c r="A5" s="24">
        <v>3</v>
      </c>
      <c r="B5" s="25" t="s">
        <v>20</v>
      </c>
      <c r="C5" s="31" t="s">
        <v>21</v>
      </c>
      <c r="D5" s="35" t="s">
        <v>22</v>
      </c>
      <c r="E5" s="28">
        <v>89.5</v>
      </c>
      <c r="F5" s="29">
        <v>30</v>
      </c>
      <c r="G5" s="29">
        <v>5</v>
      </c>
      <c r="H5" s="29">
        <v>90</v>
      </c>
      <c r="I5" s="28">
        <f t="shared" si="0"/>
        <v>48.85</v>
      </c>
      <c r="J5" s="75" t="s">
        <v>15</v>
      </c>
      <c r="K5" s="77" t="s">
        <v>16</v>
      </c>
    </row>
    <row r="6" s="6" customFormat="1" ht="23" customHeight="1" spans="1:11">
      <c r="A6" s="24">
        <v>4</v>
      </c>
      <c r="B6" s="25" t="s">
        <v>23</v>
      </c>
      <c r="C6" s="31" t="s">
        <v>24</v>
      </c>
      <c r="D6" s="35" t="s">
        <v>14</v>
      </c>
      <c r="E6" s="36">
        <v>87.43</v>
      </c>
      <c r="F6" s="29">
        <v>30</v>
      </c>
      <c r="G6" s="26">
        <v>5</v>
      </c>
      <c r="H6" s="29">
        <v>92</v>
      </c>
      <c r="I6" s="28">
        <f t="shared" si="0"/>
        <v>48.429</v>
      </c>
      <c r="J6" s="75" t="s">
        <v>15</v>
      </c>
      <c r="K6" s="77" t="s">
        <v>16</v>
      </c>
    </row>
    <row r="7" s="7" customFormat="1" ht="23" customHeight="1" spans="1:11">
      <c r="A7" s="24">
        <v>5</v>
      </c>
      <c r="B7" s="25" t="s">
        <v>25</v>
      </c>
      <c r="C7" s="31" t="s">
        <v>26</v>
      </c>
      <c r="D7" s="35" t="s">
        <v>14</v>
      </c>
      <c r="E7" s="37">
        <v>89.6</v>
      </c>
      <c r="F7" s="38">
        <v>10</v>
      </c>
      <c r="G7" s="26">
        <v>47</v>
      </c>
      <c r="H7" s="26">
        <v>59</v>
      </c>
      <c r="I7" s="28">
        <f t="shared" si="0"/>
        <v>46.18</v>
      </c>
      <c r="J7" s="75" t="s">
        <v>15</v>
      </c>
      <c r="K7" s="77" t="s">
        <v>16</v>
      </c>
    </row>
    <row r="8" s="7" customFormat="1" ht="23" customHeight="1" spans="1:11">
      <c r="A8" s="24">
        <v>6</v>
      </c>
      <c r="B8" s="30" t="s">
        <v>27</v>
      </c>
      <c r="C8" s="31" t="s">
        <v>28</v>
      </c>
      <c r="D8" s="35" t="s">
        <v>29</v>
      </c>
      <c r="E8" s="39">
        <v>87.83</v>
      </c>
      <c r="F8" s="38">
        <v>20</v>
      </c>
      <c r="G8" s="38">
        <v>0</v>
      </c>
      <c r="H8" s="29">
        <v>85</v>
      </c>
      <c r="I8" s="28">
        <f t="shared" si="0"/>
        <v>42.849</v>
      </c>
      <c r="J8" s="75" t="s">
        <v>15</v>
      </c>
      <c r="K8" s="77" t="s">
        <v>16</v>
      </c>
    </row>
    <row r="9" s="7" customFormat="1" ht="23" customHeight="1" spans="1:11">
      <c r="A9" s="24">
        <v>7</v>
      </c>
      <c r="B9" s="25" t="s">
        <v>30</v>
      </c>
      <c r="C9" s="31" t="s">
        <v>31</v>
      </c>
      <c r="D9" s="35" t="s">
        <v>29</v>
      </c>
      <c r="E9" s="39">
        <v>89.43</v>
      </c>
      <c r="F9" s="29">
        <v>10</v>
      </c>
      <c r="G9" s="26">
        <v>6</v>
      </c>
      <c r="H9" s="29">
        <v>96</v>
      </c>
      <c r="I9" s="28">
        <f t="shared" si="0"/>
        <v>41.629</v>
      </c>
      <c r="J9" s="75" t="s">
        <v>15</v>
      </c>
      <c r="K9" s="77" t="s">
        <v>16</v>
      </c>
    </row>
    <row r="10" s="7" customFormat="1" ht="23" customHeight="1" spans="1:11">
      <c r="A10" s="24">
        <v>8</v>
      </c>
      <c r="B10" s="25" t="s">
        <v>32</v>
      </c>
      <c r="C10" s="31" t="s">
        <v>33</v>
      </c>
      <c r="D10" s="40" t="s">
        <v>19</v>
      </c>
      <c r="E10" s="41">
        <v>91.5</v>
      </c>
      <c r="F10" s="42">
        <v>10</v>
      </c>
      <c r="G10" s="26">
        <v>0</v>
      </c>
      <c r="H10" s="26">
        <v>100</v>
      </c>
      <c r="I10" s="28">
        <f t="shared" si="0"/>
        <v>41.45</v>
      </c>
      <c r="J10" s="75" t="s">
        <v>15</v>
      </c>
      <c r="K10" s="77" t="s">
        <v>16</v>
      </c>
    </row>
    <row r="11" s="7" customFormat="1" ht="23" customHeight="1" spans="1:11">
      <c r="A11" s="24">
        <v>9</v>
      </c>
      <c r="B11" s="25" t="s">
        <v>34</v>
      </c>
      <c r="C11" s="31" t="s">
        <v>35</v>
      </c>
      <c r="D11" s="32" t="s">
        <v>29</v>
      </c>
      <c r="E11" s="36">
        <v>88.29</v>
      </c>
      <c r="F11" s="43">
        <v>10</v>
      </c>
      <c r="G11" s="26">
        <v>20</v>
      </c>
      <c r="H11" s="29">
        <v>67</v>
      </c>
      <c r="I11" s="28">
        <f t="shared" si="0"/>
        <v>41.187</v>
      </c>
      <c r="J11" s="75" t="s">
        <v>15</v>
      </c>
      <c r="K11" s="77" t="s">
        <v>16</v>
      </c>
    </row>
    <row r="12" s="7" customFormat="1" ht="23" customHeight="1" spans="1:11">
      <c r="A12" s="24">
        <v>10</v>
      </c>
      <c r="B12" s="25" t="s">
        <v>36</v>
      </c>
      <c r="C12" s="31" t="s">
        <v>37</v>
      </c>
      <c r="D12" s="44" t="s">
        <v>38</v>
      </c>
      <c r="E12" s="36">
        <v>89.29</v>
      </c>
      <c r="F12" s="45">
        <v>0</v>
      </c>
      <c r="G12" s="46">
        <v>22</v>
      </c>
      <c r="H12" s="46">
        <v>100</v>
      </c>
      <c r="I12" s="28">
        <f t="shared" si="0"/>
        <v>41.187</v>
      </c>
      <c r="J12" s="75" t="s">
        <v>15</v>
      </c>
      <c r="K12" s="77" t="s">
        <v>16</v>
      </c>
    </row>
    <row r="13" s="7" customFormat="1" ht="23" customHeight="1" spans="1:11">
      <c r="A13" s="24">
        <v>11</v>
      </c>
      <c r="B13" s="25" t="s">
        <v>39</v>
      </c>
      <c r="C13" s="31" t="s">
        <v>40</v>
      </c>
      <c r="D13" s="35" t="s">
        <v>22</v>
      </c>
      <c r="E13" s="37">
        <v>89</v>
      </c>
      <c r="F13" s="45">
        <v>10</v>
      </c>
      <c r="G13" s="26">
        <v>1</v>
      </c>
      <c r="H13" s="26">
        <v>99</v>
      </c>
      <c r="I13" s="28">
        <f t="shared" si="0"/>
        <v>40.8</v>
      </c>
      <c r="J13" s="75" t="s">
        <v>15</v>
      </c>
      <c r="K13" s="77" t="s">
        <v>16</v>
      </c>
    </row>
    <row r="14" s="7" customFormat="1" ht="23" customHeight="1" spans="1:11">
      <c r="A14" s="24">
        <v>12</v>
      </c>
      <c r="B14" s="47" t="s">
        <v>41</v>
      </c>
      <c r="C14" s="31" t="s">
        <v>42</v>
      </c>
      <c r="D14" s="48" t="s">
        <v>38</v>
      </c>
      <c r="E14" s="49">
        <v>87.06</v>
      </c>
      <c r="F14" s="50">
        <v>10</v>
      </c>
      <c r="G14" s="51">
        <v>3</v>
      </c>
      <c r="H14" s="51">
        <v>100</v>
      </c>
      <c r="I14" s="79">
        <f>0.3*E14+0.4*F14+0.2*G14+0.1*H14</f>
        <v>40.718</v>
      </c>
      <c r="J14" s="75" t="s">
        <v>15</v>
      </c>
      <c r="K14" s="77" t="s">
        <v>16</v>
      </c>
    </row>
    <row r="15" s="7" customFormat="1" ht="23" customHeight="1" spans="1:11">
      <c r="A15" s="24">
        <v>13</v>
      </c>
      <c r="B15" s="25" t="s">
        <v>43</v>
      </c>
      <c r="C15" s="31" t="s">
        <v>44</v>
      </c>
      <c r="D15" s="32" t="s">
        <v>38</v>
      </c>
      <c r="E15" s="37">
        <v>88</v>
      </c>
      <c r="F15" s="52">
        <v>0</v>
      </c>
      <c r="G15" s="26">
        <v>19</v>
      </c>
      <c r="H15" s="26">
        <v>100</v>
      </c>
      <c r="I15" s="28">
        <f>E15*0.3+F15*0.4+G15*0.2+H15*0.1</f>
        <v>40.2</v>
      </c>
      <c r="J15" s="75" t="s">
        <v>45</v>
      </c>
      <c r="K15" s="77" t="s">
        <v>16</v>
      </c>
    </row>
    <row r="16" s="7" customFormat="1" ht="23" customHeight="1" spans="1:11">
      <c r="A16" s="24">
        <v>14</v>
      </c>
      <c r="B16" s="25" t="s">
        <v>46</v>
      </c>
      <c r="C16" s="31" t="s">
        <v>47</v>
      </c>
      <c r="D16" s="32" t="s">
        <v>22</v>
      </c>
      <c r="E16" s="53">
        <v>89.83</v>
      </c>
      <c r="F16" s="54">
        <v>10</v>
      </c>
      <c r="G16" s="29">
        <v>2</v>
      </c>
      <c r="H16" s="29">
        <v>87</v>
      </c>
      <c r="I16" s="28">
        <f>E16*0.3+F16*0.4+G16*0.2+H16*0.1</f>
        <v>40.049</v>
      </c>
      <c r="J16" s="75" t="s">
        <v>45</v>
      </c>
      <c r="K16" s="77" t="s">
        <v>16</v>
      </c>
    </row>
    <row r="17" s="7" customFormat="1" ht="23" customHeight="1" spans="1:11">
      <c r="A17" s="24">
        <v>15</v>
      </c>
      <c r="B17" s="55" t="s">
        <v>48</v>
      </c>
      <c r="C17" s="56" t="s">
        <v>49</v>
      </c>
      <c r="D17" s="56" t="s">
        <v>50</v>
      </c>
      <c r="E17" s="49">
        <v>83.38</v>
      </c>
      <c r="F17" s="50">
        <v>0</v>
      </c>
      <c r="G17" s="51">
        <v>21</v>
      </c>
      <c r="H17" s="51">
        <v>83</v>
      </c>
      <c r="I17" s="79">
        <f>0.3*E17+0.3*F17+0.3*G17+0.1*H17</f>
        <v>39.614</v>
      </c>
      <c r="J17" s="75" t="s">
        <v>45</v>
      </c>
      <c r="K17" s="77" t="s">
        <v>51</v>
      </c>
    </row>
    <row r="18" s="8" customFormat="1" ht="23" customHeight="1" spans="1:11">
      <c r="A18" s="24">
        <v>16</v>
      </c>
      <c r="B18" s="25" t="s">
        <v>52</v>
      </c>
      <c r="C18" s="31" t="s">
        <v>53</v>
      </c>
      <c r="D18" s="32" t="s">
        <v>14</v>
      </c>
      <c r="E18" s="37">
        <v>87.6</v>
      </c>
      <c r="F18" s="52">
        <v>10</v>
      </c>
      <c r="G18" s="26">
        <v>7</v>
      </c>
      <c r="H18" s="26">
        <v>79</v>
      </c>
      <c r="I18" s="28">
        <f>E18*0.3+F18*0.4+G18*0.2+H18*0.1</f>
        <v>39.58</v>
      </c>
      <c r="J18" s="75" t="s">
        <v>45</v>
      </c>
      <c r="K18" s="77" t="s">
        <v>16</v>
      </c>
    </row>
    <row r="19" s="7" customFormat="1" ht="23" customHeight="1" spans="1:11">
      <c r="A19" s="24">
        <v>17</v>
      </c>
      <c r="B19" s="25" t="s">
        <v>54</v>
      </c>
      <c r="C19" s="31" t="s">
        <v>55</v>
      </c>
      <c r="D19" s="32" t="s">
        <v>29</v>
      </c>
      <c r="E19" s="57">
        <v>85.43</v>
      </c>
      <c r="F19" s="29">
        <v>20</v>
      </c>
      <c r="G19" s="26">
        <v>1</v>
      </c>
      <c r="H19" s="29">
        <v>56</v>
      </c>
      <c r="I19" s="28">
        <f>E19*0.3+F19*0.4+G19*0.2+H19*0.1</f>
        <v>39.429</v>
      </c>
      <c r="J19" s="75" t="s">
        <v>45</v>
      </c>
      <c r="K19" s="77" t="s">
        <v>16</v>
      </c>
    </row>
    <row r="20" s="7" customFormat="1" ht="23" customHeight="1" spans="1:11">
      <c r="A20" s="24">
        <v>18</v>
      </c>
      <c r="B20" s="55" t="s">
        <v>56</v>
      </c>
      <c r="C20" s="31" t="s">
        <v>57</v>
      </c>
      <c r="D20" s="56" t="s">
        <v>22</v>
      </c>
      <c r="E20" s="58">
        <v>84.89</v>
      </c>
      <c r="F20" s="51">
        <v>10</v>
      </c>
      <c r="G20" s="51">
        <v>2</v>
      </c>
      <c r="H20" s="51">
        <v>94</v>
      </c>
      <c r="I20" s="79">
        <f>0.3*E20+0.4*F20+0.2*G20+0.1*H20</f>
        <v>39.267</v>
      </c>
      <c r="J20" s="75" t="s">
        <v>58</v>
      </c>
      <c r="K20" s="77" t="s">
        <v>16</v>
      </c>
    </row>
    <row r="21" s="7" customFormat="1" ht="23" customHeight="1" spans="1:11">
      <c r="A21" s="24">
        <v>19</v>
      </c>
      <c r="B21" s="30" t="s">
        <v>59</v>
      </c>
      <c r="C21" s="31" t="s">
        <v>60</v>
      </c>
      <c r="D21" s="32" t="s">
        <v>29</v>
      </c>
      <c r="E21" s="36">
        <v>89.33</v>
      </c>
      <c r="F21" s="43">
        <v>10</v>
      </c>
      <c r="G21" s="26">
        <v>1</v>
      </c>
      <c r="H21" s="43">
        <v>78</v>
      </c>
      <c r="I21" s="28">
        <f>E21*0.3+F21*0.4+G21*0.2+H21*0.1</f>
        <v>38.799</v>
      </c>
      <c r="J21" s="75" t="s">
        <v>58</v>
      </c>
      <c r="K21" s="77" t="s">
        <v>16</v>
      </c>
    </row>
    <row r="22" s="7" customFormat="1" ht="23" customHeight="1" spans="1:11">
      <c r="A22" s="24">
        <v>20</v>
      </c>
      <c r="B22" s="25" t="s">
        <v>61</v>
      </c>
      <c r="C22" s="31" t="s">
        <v>62</v>
      </c>
      <c r="D22" s="32" t="s">
        <v>22</v>
      </c>
      <c r="E22" s="32">
        <v>89.67</v>
      </c>
      <c r="F22" s="43">
        <v>10</v>
      </c>
      <c r="G22" s="43">
        <v>1</v>
      </c>
      <c r="H22" s="59">
        <v>66</v>
      </c>
      <c r="I22" s="28">
        <f>E22*0.3+F22*0.4+G22*0.2+H22*0.1</f>
        <v>37.701</v>
      </c>
      <c r="J22" s="75" t="s">
        <v>58</v>
      </c>
      <c r="K22" s="77" t="s">
        <v>16</v>
      </c>
    </row>
    <row r="23" s="7" customFormat="1" ht="23" customHeight="1" spans="1:11">
      <c r="A23" s="24">
        <v>21</v>
      </c>
      <c r="B23" s="55" t="s">
        <v>63</v>
      </c>
      <c r="C23" s="56" t="s">
        <v>64</v>
      </c>
      <c r="D23" s="48" t="s">
        <v>38</v>
      </c>
      <c r="E23" s="60">
        <v>84.87</v>
      </c>
      <c r="F23" s="61">
        <v>0</v>
      </c>
      <c r="G23" s="61">
        <v>11</v>
      </c>
      <c r="H23" s="62">
        <v>100</v>
      </c>
      <c r="I23" s="79">
        <f>0.3*E23+0.4*F23+0.2*G23+0.1*H23</f>
        <v>37.661</v>
      </c>
      <c r="J23" s="75" t="s">
        <v>58</v>
      </c>
      <c r="K23" s="77" t="s">
        <v>16</v>
      </c>
    </row>
    <row r="24" s="7" customFormat="1" ht="23" customHeight="1" spans="1:11">
      <c r="A24" s="24">
        <v>22</v>
      </c>
      <c r="B24" s="30" t="s">
        <v>65</v>
      </c>
      <c r="C24" s="31" t="s">
        <v>66</v>
      </c>
      <c r="D24" s="32" t="s">
        <v>22</v>
      </c>
      <c r="E24" s="63">
        <v>90.83</v>
      </c>
      <c r="F24" s="31">
        <v>10</v>
      </c>
      <c r="G24" s="31">
        <v>2</v>
      </c>
      <c r="H24" s="31">
        <v>57</v>
      </c>
      <c r="I24" s="28">
        <f>E24*0.3+F24*0.4+G24*0.2+H24*0.1</f>
        <v>37.349</v>
      </c>
      <c r="J24" s="75" t="s">
        <v>58</v>
      </c>
      <c r="K24" s="77" t="s">
        <v>16</v>
      </c>
    </row>
    <row r="25" s="7" customFormat="1" ht="23" customHeight="1" spans="1:13">
      <c r="A25" s="24">
        <v>23</v>
      </c>
      <c r="B25" s="55" t="s">
        <v>67</v>
      </c>
      <c r="C25" s="56" t="s">
        <v>68</v>
      </c>
      <c r="D25" s="56" t="s">
        <v>14</v>
      </c>
      <c r="E25" s="49">
        <v>83.94</v>
      </c>
      <c r="F25" s="61">
        <v>0</v>
      </c>
      <c r="G25" s="61">
        <v>12</v>
      </c>
      <c r="H25" s="61">
        <v>97</v>
      </c>
      <c r="I25" s="79">
        <f>0.3*E25+0.4*F25+0.2*G25+0.1*H25</f>
        <v>37.282</v>
      </c>
      <c r="J25" s="75" t="s">
        <v>58</v>
      </c>
      <c r="K25" s="77" t="s">
        <v>16</v>
      </c>
      <c r="M25" s="84"/>
    </row>
    <row r="26" s="7" customFormat="1" ht="23" customHeight="1" spans="1:11">
      <c r="A26" s="24">
        <v>24</v>
      </c>
      <c r="B26" s="55" t="s">
        <v>69</v>
      </c>
      <c r="C26" s="56" t="s">
        <v>70</v>
      </c>
      <c r="D26" s="56" t="s">
        <v>50</v>
      </c>
      <c r="E26" s="49">
        <v>87.51</v>
      </c>
      <c r="F26" s="61">
        <v>0</v>
      </c>
      <c r="G26" s="61">
        <v>3</v>
      </c>
      <c r="H26" s="51">
        <v>100</v>
      </c>
      <c r="I26" s="79">
        <f>0.3*E26+0.3*F26+0.3*G26+0.1*H26</f>
        <v>37.153</v>
      </c>
      <c r="J26" s="75" t="s">
        <v>58</v>
      </c>
      <c r="K26" s="85" t="s">
        <v>51</v>
      </c>
    </row>
    <row r="27" s="7" customFormat="1" ht="23" customHeight="1" spans="1:11">
      <c r="A27" s="24">
        <v>25</v>
      </c>
      <c r="B27" s="47" t="s">
        <v>71</v>
      </c>
      <c r="C27" s="48" t="s">
        <v>72</v>
      </c>
      <c r="D27" s="48" t="s">
        <v>38</v>
      </c>
      <c r="E27" s="49">
        <v>89.74</v>
      </c>
      <c r="F27" s="61">
        <v>0</v>
      </c>
      <c r="G27" s="61">
        <v>1</v>
      </c>
      <c r="H27" s="61">
        <v>99</v>
      </c>
      <c r="I27" s="79">
        <f>0.3*E27+0.4*F27+0.2*G27+0.1*H27</f>
        <v>37.022</v>
      </c>
      <c r="J27" s="75" t="s">
        <v>58</v>
      </c>
      <c r="K27" s="77" t="s">
        <v>16</v>
      </c>
    </row>
    <row r="28" s="7" customFormat="1" ht="23" customHeight="1" spans="1:11">
      <c r="A28" s="24">
        <v>26</v>
      </c>
      <c r="B28" s="55" t="s">
        <v>73</v>
      </c>
      <c r="C28" s="56" t="s">
        <v>74</v>
      </c>
      <c r="D28" s="56" t="s">
        <v>14</v>
      </c>
      <c r="E28" s="49">
        <v>82.59</v>
      </c>
      <c r="F28" s="61">
        <v>10</v>
      </c>
      <c r="G28" s="61">
        <v>2</v>
      </c>
      <c r="H28" s="61">
        <v>78</v>
      </c>
      <c r="I28" s="79">
        <f>0.3*E28+0.4*F28+0.2*G28+0.1*H28</f>
        <v>36.977</v>
      </c>
      <c r="J28" s="75" t="s">
        <v>58</v>
      </c>
      <c r="K28" s="77" t="s">
        <v>16</v>
      </c>
    </row>
    <row r="29" s="7" customFormat="1" ht="23" customHeight="1" spans="1:11">
      <c r="A29" s="24">
        <v>27</v>
      </c>
      <c r="B29" s="64" t="s">
        <v>75</v>
      </c>
      <c r="C29" s="65" t="s">
        <v>76</v>
      </c>
      <c r="D29" s="66" t="s">
        <v>22</v>
      </c>
      <c r="E29" s="67">
        <v>88.5</v>
      </c>
      <c r="F29" s="43">
        <v>10</v>
      </c>
      <c r="G29" s="43">
        <v>0</v>
      </c>
      <c r="H29" s="43">
        <v>64</v>
      </c>
      <c r="I29" s="28">
        <f>E29*0.3+F29*0.4+G29*0.2+H29*0.1</f>
        <v>36.95</v>
      </c>
      <c r="J29" s="75" t="s">
        <v>58</v>
      </c>
      <c r="K29" s="77" t="s">
        <v>16</v>
      </c>
    </row>
    <row r="30" s="7" customFormat="1" ht="23" customHeight="1" spans="1:11">
      <c r="A30" s="24">
        <v>28</v>
      </c>
      <c r="B30" s="25" t="s">
        <v>77</v>
      </c>
      <c r="C30" s="26" t="s">
        <v>78</v>
      </c>
      <c r="D30" s="27" t="s">
        <v>22</v>
      </c>
      <c r="E30" s="33">
        <v>90.2</v>
      </c>
      <c r="F30" s="68">
        <v>10</v>
      </c>
      <c r="G30" s="43">
        <v>0</v>
      </c>
      <c r="H30" s="43">
        <v>56</v>
      </c>
      <c r="I30" s="28">
        <f>E30*0.3+F30*0.4+G30*0.2+H30*0.1</f>
        <v>36.66</v>
      </c>
      <c r="J30" s="75" t="s">
        <v>58</v>
      </c>
      <c r="K30" s="77" t="s">
        <v>16</v>
      </c>
    </row>
    <row r="31" s="9" customFormat="1" ht="23" customHeight="1" spans="1:11">
      <c r="A31" s="24">
        <v>29</v>
      </c>
      <c r="B31" s="69" t="s">
        <v>79</v>
      </c>
      <c r="C31" s="70" t="s">
        <v>80</v>
      </c>
      <c r="D31" s="70" t="s">
        <v>14</v>
      </c>
      <c r="E31" s="71">
        <v>84.06</v>
      </c>
      <c r="F31" s="72">
        <v>0</v>
      </c>
      <c r="G31" s="73">
        <v>7</v>
      </c>
      <c r="H31" s="73">
        <v>100</v>
      </c>
      <c r="I31" s="86">
        <f>0.3*E31+0.4*F31+0.2*G31+0.1*H31</f>
        <v>36.618</v>
      </c>
      <c r="J31" s="75" t="s">
        <v>58</v>
      </c>
      <c r="K31" s="77" t="s">
        <v>16</v>
      </c>
    </row>
    <row r="32" s="9" customFormat="1" ht="23" customHeight="1" spans="1:11">
      <c r="A32" s="24">
        <v>30</v>
      </c>
      <c r="B32" s="74" t="s">
        <v>81</v>
      </c>
      <c r="C32" s="56" t="s">
        <v>82</v>
      </c>
      <c r="D32" s="56" t="s">
        <v>50</v>
      </c>
      <c r="E32" s="49">
        <v>88.07</v>
      </c>
      <c r="F32" s="61">
        <v>0</v>
      </c>
      <c r="G32" s="61">
        <v>7</v>
      </c>
      <c r="H32" s="61">
        <v>71</v>
      </c>
      <c r="I32" s="79">
        <f>0.3*E32+0.3*F32+0.3*G32+0.1*H32</f>
        <v>35.621</v>
      </c>
      <c r="J32" s="75" t="s">
        <v>58</v>
      </c>
      <c r="K32" s="87" t="s">
        <v>51</v>
      </c>
    </row>
    <row r="33" s="9" customFormat="1" ht="23" customHeight="1" spans="1:11">
      <c r="A33" s="24">
        <v>31</v>
      </c>
      <c r="B33" s="47" t="s">
        <v>83</v>
      </c>
      <c r="C33" s="75" t="s">
        <v>84</v>
      </c>
      <c r="D33" s="76" t="s">
        <v>19</v>
      </c>
      <c r="E33" s="77">
        <v>85.44</v>
      </c>
      <c r="F33" s="51">
        <v>0</v>
      </c>
      <c r="G33" s="51">
        <v>0</v>
      </c>
      <c r="H33" s="26">
        <v>99</v>
      </c>
      <c r="I33" s="79">
        <f>0.3*E33+0.4*F33+0.2*G33+0.1*H33</f>
        <v>35.532</v>
      </c>
      <c r="J33" s="75" t="s">
        <v>58</v>
      </c>
      <c r="K33" s="77" t="s">
        <v>16</v>
      </c>
    </row>
    <row r="34" s="9" customFormat="1" ht="23" customHeight="1" spans="1:11">
      <c r="A34" s="24">
        <v>32</v>
      </c>
      <c r="B34" s="30" t="s">
        <v>85</v>
      </c>
      <c r="C34" s="26" t="s">
        <v>86</v>
      </c>
      <c r="D34" s="78" t="s">
        <v>87</v>
      </c>
      <c r="E34" s="28">
        <v>95</v>
      </c>
      <c r="F34" s="29">
        <v>0</v>
      </c>
      <c r="G34" s="29">
        <v>0</v>
      </c>
      <c r="H34" s="29">
        <v>70</v>
      </c>
      <c r="I34" s="28">
        <f>E34*0.3+F34*0.4+G34*0.2+H34*0.1</f>
        <v>35.5</v>
      </c>
      <c r="J34" s="75" t="s">
        <v>58</v>
      </c>
      <c r="K34" s="77" t="s">
        <v>16</v>
      </c>
    </row>
    <row r="35" s="9" customFormat="1" ht="23" customHeight="1" spans="1:11">
      <c r="A35" s="24">
        <v>33</v>
      </c>
      <c r="B35" s="25" t="s">
        <v>88</v>
      </c>
      <c r="C35" s="26" t="s">
        <v>89</v>
      </c>
      <c r="D35" s="27" t="s">
        <v>29</v>
      </c>
      <c r="E35" s="33">
        <v>79.14</v>
      </c>
      <c r="F35" s="34">
        <v>10</v>
      </c>
      <c r="G35" s="26">
        <v>0</v>
      </c>
      <c r="H35" s="34">
        <v>74</v>
      </c>
      <c r="I35" s="28">
        <f>E35*0.3+F35*0.4+G35*0.2+H35*0.1</f>
        <v>35.142</v>
      </c>
      <c r="J35" s="75" t="s">
        <v>90</v>
      </c>
      <c r="K35" s="77" t="s">
        <v>16</v>
      </c>
    </row>
    <row r="36" s="9" customFormat="1" ht="23" customHeight="1" spans="1:11">
      <c r="A36" s="24">
        <v>34</v>
      </c>
      <c r="B36" s="55" t="s">
        <v>91</v>
      </c>
      <c r="C36" s="76" t="s">
        <v>92</v>
      </c>
      <c r="D36" s="76" t="s">
        <v>14</v>
      </c>
      <c r="E36" s="79">
        <v>84.3</v>
      </c>
      <c r="F36" s="51">
        <v>0</v>
      </c>
      <c r="G36" s="51">
        <v>3</v>
      </c>
      <c r="H36" s="51">
        <v>91</v>
      </c>
      <c r="I36" s="79">
        <f>0.3*E36+0.4*F36+0.2*G36+0.1*H36</f>
        <v>34.99</v>
      </c>
      <c r="J36" s="75" t="s">
        <v>90</v>
      </c>
      <c r="K36" s="77" t="s">
        <v>16</v>
      </c>
    </row>
    <row r="37" s="9" customFormat="1" ht="23" customHeight="1" spans="1:11">
      <c r="A37" s="24">
        <v>35</v>
      </c>
      <c r="B37" s="55" t="s">
        <v>93</v>
      </c>
      <c r="C37" s="76" t="s">
        <v>94</v>
      </c>
      <c r="D37" s="76" t="s">
        <v>14</v>
      </c>
      <c r="E37" s="77">
        <v>81.09</v>
      </c>
      <c r="F37" s="51">
        <v>0</v>
      </c>
      <c r="G37" s="51">
        <v>3</v>
      </c>
      <c r="H37" s="34">
        <v>100</v>
      </c>
      <c r="I37" s="79">
        <f>0.3*E37+0.4*F37+0.2*G37+0.1*H37</f>
        <v>34.927</v>
      </c>
      <c r="J37" s="75" t="s">
        <v>90</v>
      </c>
      <c r="K37" s="77" t="s">
        <v>16</v>
      </c>
    </row>
    <row r="38" s="9" customFormat="1" ht="23" customHeight="1" spans="1:11">
      <c r="A38" s="24">
        <v>36</v>
      </c>
      <c r="B38" s="55" t="s">
        <v>95</v>
      </c>
      <c r="C38" s="76" t="s">
        <v>96</v>
      </c>
      <c r="D38" s="75" t="s">
        <v>50</v>
      </c>
      <c r="E38" s="77">
        <v>83.9</v>
      </c>
      <c r="F38" s="51">
        <v>0</v>
      </c>
      <c r="G38" s="51">
        <v>7</v>
      </c>
      <c r="H38" s="51">
        <v>75</v>
      </c>
      <c r="I38" s="79">
        <f>0.3*E38+0.3*F38+0.3*G38+0.1*H38</f>
        <v>34.77</v>
      </c>
      <c r="J38" s="75" t="s">
        <v>90</v>
      </c>
      <c r="K38" s="87" t="s">
        <v>51</v>
      </c>
    </row>
    <row r="39" s="9" customFormat="1" ht="23" customHeight="1" spans="1:11">
      <c r="A39" s="24">
        <v>37</v>
      </c>
      <c r="B39" s="55" t="s">
        <v>97</v>
      </c>
      <c r="C39" s="76" t="s">
        <v>98</v>
      </c>
      <c r="D39" s="76" t="s">
        <v>22</v>
      </c>
      <c r="E39" s="77">
        <v>85.77</v>
      </c>
      <c r="F39" s="51">
        <v>0</v>
      </c>
      <c r="G39" s="51">
        <v>0</v>
      </c>
      <c r="H39" s="51">
        <v>90</v>
      </c>
      <c r="I39" s="79">
        <f>0.3*E39+0.4*F39+0.2*G39+0.1*H39</f>
        <v>34.731</v>
      </c>
      <c r="J39" s="75" t="s">
        <v>90</v>
      </c>
      <c r="K39" s="77" t="s">
        <v>16</v>
      </c>
    </row>
    <row r="40" s="9" customFormat="1" ht="23" customHeight="1" spans="1:11">
      <c r="A40" s="24">
        <v>38</v>
      </c>
      <c r="B40" s="55" t="s">
        <v>99</v>
      </c>
      <c r="C40" s="76" t="s">
        <v>100</v>
      </c>
      <c r="D40" s="76" t="s">
        <v>14</v>
      </c>
      <c r="E40" s="77">
        <v>85.67</v>
      </c>
      <c r="F40" s="51">
        <v>0</v>
      </c>
      <c r="G40" s="51">
        <v>7</v>
      </c>
      <c r="H40" s="51">
        <v>75</v>
      </c>
      <c r="I40" s="79">
        <f>0.3*E40+0.4*F40+0.2*G40+0.1*H40</f>
        <v>34.601</v>
      </c>
      <c r="J40" s="75" t="s">
        <v>90</v>
      </c>
      <c r="K40" s="77" t="s">
        <v>16</v>
      </c>
    </row>
    <row r="41" s="9" customFormat="1" ht="23" customHeight="1" spans="1:11">
      <c r="A41" s="24">
        <v>39</v>
      </c>
      <c r="B41" s="55" t="s">
        <v>101</v>
      </c>
      <c r="C41" s="76" t="s">
        <v>102</v>
      </c>
      <c r="D41" s="76" t="s">
        <v>14</v>
      </c>
      <c r="E41" s="77">
        <v>82.83</v>
      </c>
      <c r="F41" s="51">
        <v>0</v>
      </c>
      <c r="G41" s="51">
        <v>2</v>
      </c>
      <c r="H41" s="51">
        <v>92</v>
      </c>
      <c r="I41" s="79">
        <f>0.3*E41+0.4*F41+0.2*G41+0.1*H41</f>
        <v>34.449</v>
      </c>
      <c r="J41" s="75" t="s">
        <v>90</v>
      </c>
      <c r="K41" s="77" t="s">
        <v>16</v>
      </c>
    </row>
    <row r="42" s="9" customFormat="1" ht="23" customHeight="1" spans="1:11">
      <c r="A42" s="24">
        <v>40</v>
      </c>
      <c r="B42" s="47" t="s">
        <v>103</v>
      </c>
      <c r="C42" s="75" t="s">
        <v>104</v>
      </c>
      <c r="D42" s="75" t="s">
        <v>105</v>
      </c>
      <c r="E42" s="77">
        <v>84.68</v>
      </c>
      <c r="F42" s="51">
        <v>0</v>
      </c>
      <c r="G42" s="51">
        <v>0</v>
      </c>
      <c r="H42" s="51">
        <v>87</v>
      </c>
      <c r="I42" s="79">
        <f>0.3*E42+0.4*F42+0.2*G42+0.1*H42</f>
        <v>34.104</v>
      </c>
      <c r="J42" s="75" t="s">
        <v>90</v>
      </c>
      <c r="K42" s="77" t="s">
        <v>16</v>
      </c>
    </row>
    <row r="43" s="9" customFormat="1" ht="23" customHeight="1" spans="1:11">
      <c r="A43" s="24">
        <v>41</v>
      </c>
      <c r="B43" s="30" t="s">
        <v>106</v>
      </c>
      <c r="C43" s="26" t="s">
        <v>107</v>
      </c>
      <c r="D43" s="27" t="s">
        <v>19</v>
      </c>
      <c r="E43" s="80">
        <v>88</v>
      </c>
      <c r="F43" s="26">
        <v>0</v>
      </c>
      <c r="G43" s="26">
        <v>8</v>
      </c>
      <c r="H43" s="26">
        <v>61</v>
      </c>
      <c r="I43" s="28">
        <f>E43*0.3+F43*0.4+G43*0.2+H43*0.1</f>
        <v>34.1</v>
      </c>
      <c r="J43" s="75" t="s">
        <v>90</v>
      </c>
      <c r="K43" s="77" t="s">
        <v>16</v>
      </c>
    </row>
    <row r="44" s="9" customFormat="1" ht="23" customHeight="1" spans="1:11">
      <c r="A44" s="24">
        <v>42</v>
      </c>
      <c r="B44" s="55" t="s">
        <v>108</v>
      </c>
      <c r="C44" s="76" t="s">
        <v>109</v>
      </c>
      <c r="D44" s="75" t="s">
        <v>29</v>
      </c>
      <c r="E44" s="77">
        <v>85</v>
      </c>
      <c r="F44" s="51">
        <v>0</v>
      </c>
      <c r="G44" s="51">
        <v>2</v>
      </c>
      <c r="H44" s="51">
        <v>82</v>
      </c>
      <c r="I44" s="79">
        <f>0.3*E44+0.4*F44+0.2*G44+0.1*H44</f>
        <v>34.1</v>
      </c>
      <c r="J44" s="75" t="s">
        <v>90</v>
      </c>
      <c r="K44" s="77" t="s">
        <v>16</v>
      </c>
    </row>
    <row r="45" s="9" customFormat="1" ht="23" customHeight="1" spans="1:11">
      <c r="A45" s="24">
        <v>43</v>
      </c>
      <c r="B45" s="30" t="s">
        <v>110</v>
      </c>
      <c r="C45" s="26" t="s">
        <v>111</v>
      </c>
      <c r="D45" s="27" t="s">
        <v>19</v>
      </c>
      <c r="E45" s="80">
        <v>95</v>
      </c>
      <c r="F45" s="26">
        <v>0</v>
      </c>
      <c r="G45" s="26">
        <v>0</v>
      </c>
      <c r="H45" s="26">
        <v>55</v>
      </c>
      <c r="I45" s="28">
        <f>E45*0.3+F45*0.4+G45*0.2+H45*0.1</f>
        <v>34</v>
      </c>
      <c r="J45" s="75" t="s">
        <v>90</v>
      </c>
      <c r="K45" s="77" t="s">
        <v>16</v>
      </c>
    </row>
    <row r="46" s="9" customFormat="1" ht="23" customHeight="1" spans="1:11">
      <c r="A46" s="24">
        <v>44</v>
      </c>
      <c r="B46" s="25" t="s">
        <v>112</v>
      </c>
      <c r="C46" s="26" t="s">
        <v>113</v>
      </c>
      <c r="D46" s="27" t="s">
        <v>38</v>
      </c>
      <c r="E46" s="39">
        <v>89.17</v>
      </c>
      <c r="F46" s="38">
        <v>0</v>
      </c>
      <c r="G46" s="26">
        <v>0</v>
      </c>
      <c r="H46" s="26">
        <v>72</v>
      </c>
      <c r="I46" s="28">
        <f>E46*0.3+F46*0.4+G46*0.2+H46*0.1</f>
        <v>33.951</v>
      </c>
      <c r="J46" s="75" t="s">
        <v>90</v>
      </c>
      <c r="K46" s="77" t="s">
        <v>16</v>
      </c>
    </row>
    <row r="47" s="9" customFormat="1" ht="23" customHeight="1" spans="1:11">
      <c r="A47" s="24">
        <v>45</v>
      </c>
      <c r="B47" s="47" t="s">
        <v>114</v>
      </c>
      <c r="C47" s="75" t="s">
        <v>115</v>
      </c>
      <c r="D47" s="75" t="s">
        <v>50</v>
      </c>
      <c r="E47" s="77">
        <v>88.09</v>
      </c>
      <c r="F47" s="51">
        <v>0</v>
      </c>
      <c r="G47" s="51">
        <v>0</v>
      </c>
      <c r="H47" s="51">
        <v>75</v>
      </c>
      <c r="I47" s="79">
        <f>0.3*E47+0.3*F47+0.3*G47+0.1*H47</f>
        <v>33.927</v>
      </c>
      <c r="J47" s="75" t="s">
        <v>90</v>
      </c>
      <c r="K47" s="87" t="s">
        <v>51</v>
      </c>
    </row>
    <row r="48" s="9" customFormat="1" ht="23" customHeight="1" spans="1:11">
      <c r="A48" s="24">
        <v>46</v>
      </c>
      <c r="B48" s="25" t="s">
        <v>116</v>
      </c>
      <c r="C48" s="26" t="s">
        <v>117</v>
      </c>
      <c r="D48" s="27" t="s">
        <v>29</v>
      </c>
      <c r="E48" s="39">
        <v>87.86</v>
      </c>
      <c r="F48" s="29">
        <v>0</v>
      </c>
      <c r="G48" s="26">
        <v>1</v>
      </c>
      <c r="H48" s="29">
        <v>72</v>
      </c>
      <c r="I48" s="28">
        <f>E48*0.3+F48*0.4+G48*0.2+H48*0.1</f>
        <v>33.758</v>
      </c>
      <c r="J48" s="75" t="s">
        <v>90</v>
      </c>
      <c r="K48" s="77" t="s">
        <v>16</v>
      </c>
    </row>
    <row r="49" s="9" customFormat="1" ht="23" customHeight="1" spans="1:11">
      <c r="A49" s="24">
        <v>47</v>
      </c>
      <c r="B49" s="30" t="s">
        <v>118</v>
      </c>
      <c r="C49" s="26" t="s">
        <v>119</v>
      </c>
      <c r="D49" s="27" t="s">
        <v>19</v>
      </c>
      <c r="E49" s="33">
        <v>94.5</v>
      </c>
      <c r="F49" s="26">
        <v>0</v>
      </c>
      <c r="G49" s="26">
        <v>0</v>
      </c>
      <c r="H49" s="26">
        <v>54</v>
      </c>
      <c r="I49" s="28">
        <f>E49*0.3+F49*0.4+G49*0.2+H49*0.1</f>
        <v>33.75</v>
      </c>
      <c r="J49" s="75" t="s">
        <v>90</v>
      </c>
      <c r="K49" s="77" t="s">
        <v>16</v>
      </c>
    </row>
    <row r="50" s="9" customFormat="1" ht="23" customHeight="1" spans="1:11">
      <c r="A50" s="24">
        <v>48</v>
      </c>
      <c r="B50" s="55" t="s">
        <v>120</v>
      </c>
      <c r="C50" s="76" t="s">
        <v>121</v>
      </c>
      <c r="D50" s="76" t="s">
        <v>22</v>
      </c>
      <c r="E50" s="77">
        <v>84.44</v>
      </c>
      <c r="F50" s="51">
        <v>0</v>
      </c>
      <c r="G50" s="51">
        <v>0</v>
      </c>
      <c r="H50" s="51">
        <v>80</v>
      </c>
      <c r="I50" s="79">
        <f>0.3*E50+0.4*F50+0.2*G50+0.1*H50</f>
        <v>33.332</v>
      </c>
      <c r="J50" s="75" t="s">
        <v>90</v>
      </c>
      <c r="K50" s="87" t="s">
        <v>16</v>
      </c>
    </row>
    <row r="51" s="9" customFormat="1" ht="23" customHeight="1" spans="1:11">
      <c r="A51" s="24">
        <v>49</v>
      </c>
      <c r="B51" s="47" t="s">
        <v>122</v>
      </c>
      <c r="C51" s="75" t="s">
        <v>123</v>
      </c>
      <c r="D51" s="75" t="s">
        <v>29</v>
      </c>
      <c r="E51" s="77">
        <v>81.28</v>
      </c>
      <c r="F51" s="51">
        <v>0</v>
      </c>
      <c r="G51" s="51">
        <v>6</v>
      </c>
      <c r="H51" s="51">
        <v>75</v>
      </c>
      <c r="I51" s="79">
        <f>0.3*E51+0.4*F51+0.2*G51+0.1*H51</f>
        <v>33.084</v>
      </c>
      <c r="J51" s="75" t="s">
        <v>90</v>
      </c>
      <c r="K51" s="87" t="s">
        <v>16</v>
      </c>
    </row>
    <row r="52" s="9" customFormat="1" ht="23" customHeight="1" spans="1:11">
      <c r="A52" s="24">
        <v>50</v>
      </c>
      <c r="B52" s="47" t="s">
        <v>124</v>
      </c>
      <c r="C52" s="75" t="s">
        <v>125</v>
      </c>
      <c r="D52" s="75" t="s">
        <v>38</v>
      </c>
      <c r="E52" s="77">
        <v>83.83</v>
      </c>
      <c r="F52" s="51">
        <v>0</v>
      </c>
      <c r="G52" s="51">
        <v>1</v>
      </c>
      <c r="H52" s="51">
        <v>77</v>
      </c>
      <c r="I52" s="79">
        <f>0.3*E52+0.4*F52+0.2*G52+0.1*H52</f>
        <v>33.049</v>
      </c>
      <c r="J52" s="75" t="s">
        <v>90</v>
      </c>
      <c r="K52" s="87" t="s">
        <v>16</v>
      </c>
    </row>
    <row r="53" s="9" customFormat="1" ht="23" customHeight="1" spans="1:11">
      <c r="A53" s="24">
        <v>51</v>
      </c>
      <c r="B53" s="55" t="s">
        <v>126</v>
      </c>
      <c r="C53" s="76" t="s">
        <v>127</v>
      </c>
      <c r="D53" s="76" t="s">
        <v>50</v>
      </c>
      <c r="E53" s="77">
        <v>87.37</v>
      </c>
      <c r="F53" s="51">
        <v>0</v>
      </c>
      <c r="G53" s="51">
        <v>0</v>
      </c>
      <c r="H53" s="51">
        <v>65</v>
      </c>
      <c r="I53" s="79">
        <f>0.3*E53+0.3*F53+0.3*G53+0.1*H53</f>
        <v>32.711</v>
      </c>
      <c r="J53" s="75" t="s">
        <v>90</v>
      </c>
      <c r="K53" s="87" t="s">
        <v>51</v>
      </c>
    </row>
    <row r="54" s="9" customFormat="1" ht="23" customHeight="1" spans="1:11">
      <c r="A54" s="24">
        <v>52</v>
      </c>
      <c r="B54" s="55" t="s">
        <v>128</v>
      </c>
      <c r="C54" s="76" t="s">
        <v>129</v>
      </c>
      <c r="D54" s="76" t="s">
        <v>38</v>
      </c>
      <c r="E54" s="77">
        <v>85.05</v>
      </c>
      <c r="F54" s="51">
        <v>0</v>
      </c>
      <c r="G54" s="51">
        <v>2</v>
      </c>
      <c r="H54" s="51">
        <v>67</v>
      </c>
      <c r="I54" s="79">
        <f>0.3*E54+0.4*F54+0.2*G54+0.1*H54</f>
        <v>32.615</v>
      </c>
      <c r="J54" s="75" t="s">
        <v>90</v>
      </c>
      <c r="K54" s="87" t="s">
        <v>16</v>
      </c>
    </row>
    <row r="55" s="9" customFormat="1" ht="23" customHeight="1" spans="1:11">
      <c r="A55" s="24">
        <v>53</v>
      </c>
      <c r="B55" s="47" t="s">
        <v>130</v>
      </c>
      <c r="C55" s="75" t="s">
        <v>131</v>
      </c>
      <c r="D55" s="75" t="s">
        <v>29</v>
      </c>
      <c r="E55" s="77">
        <v>83.89</v>
      </c>
      <c r="F55" s="51">
        <v>0</v>
      </c>
      <c r="G55" s="51">
        <v>2</v>
      </c>
      <c r="H55" s="51">
        <v>70</v>
      </c>
      <c r="I55" s="79">
        <f>0.3*E55+0.4*F55+0.2*G55+0.1*H55</f>
        <v>32.567</v>
      </c>
      <c r="J55" s="75" t="s">
        <v>90</v>
      </c>
      <c r="K55" s="87" t="s">
        <v>16</v>
      </c>
    </row>
    <row r="56" s="9" customFormat="1" ht="23" customHeight="1" spans="1:11">
      <c r="A56" s="24">
        <v>54</v>
      </c>
      <c r="B56" s="47" t="s">
        <v>132</v>
      </c>
      <c r="C56" s="75" t="s">
        <v>133</v>
      </c>
      <c r="D56" s="75" t="s">
        <v>22</v>
      </c>
      <c r="E56" s="77">
        <v>82.55</v>
      </c>
      <c r="F56" s="51">
        <v>0</v>
      </c>
      <c r="G56" s="51">
        <v>0</v>
      </c>
      <c r="H56" s="51">
        <v>78</v>
      </c>
      <c r="I56" s="79">
        <f>0.3*E56+0.4*F56+0.2*G56+0.1*H56</f>
        <v>32.565</v>
      </c>
      <c r="J56" s="75" t="s">
        <v>90</v>
      </c>
      <c r="K56" s="87" t="s">
        <v>16</v>
      </c>
    </row>
    <row r="57" s="9" customFormat="1" ht="23" customHeight="1" spans="1:11">
      <c r="A57" s="24">
        <v>55</v>
      </c>
      <c r="B57" s="47" t="s">
        <v>134</v>
      </c>
      <c r="C57" s="75" t="s">
        <v>135</v>
      </c>
      <c r="D57" s="75" t="s">
        <v>50</v>
      </c>
      <c r="E57" s="77">
        <v>85.87</v>
      </c>
      <c r="F57" s="51">
        <v>0</v>
      </c>
      <c r="G57" s="51">
        <v>0</v>
      </c>
      <c r="H57" s="51">
        <v>68</v>
      </c>
      <c r="I57" s="79">
        <f>0.3*E57+0.3*F57+0.3*G57+0.1*H57</f>
        <v>32.561</v>
      </c>
      <c r="J57" s="75" t="s">
        <v>90</v>
      </c>
      <c r="K57" s="87" t="s">
        <v>51</v>
      </c>
    </row>
    <row r="58" s="9" customFormat="1" ht="23" customHeight="1" spans="1:11">
      <c r="A58" s="24">
        <v>56</v>
      </c>
      <c r="B58" s="47" t="s">
        <v>136</v>
      </c>
      <c r="C58" s="75" t="s">
        <v>137</v>
      </c>
      <c r="D58" s="75" t="s">
        <v>50</v>
      </c>
      <c r="E58" s="77">
        <v>87.31</v>
      </c>
      <c r="F58" s="51">
        <v>0</v>
      </c>
      <c r="G58" s="51">
        <v>0</v>
      </c>
      <c r="H58" s="51">
        <v>63</v>
      </c>
      <c r="I58" s="79">
        <f>0.3*E58+0.3*F58+0.3*G58+0.1*H58</f>
        <v>32.493</v>
      </c>
      <c r="J58" s="75" t="s">
        <v>90</v>
      </c>
      <c r="K58" s="87" t="s">
        <v>51</v>
      </c>
    </row>
    <row r="59" s="9" customFormat="1" ht="23" customHeight="1" spans="1:11">
      <c r="A59" s="24">
        <v>57</v>
      </c>
      <c r="B59" s="47" t="s">
        <v>138</v>
      </c>
      <c r="C59" s="75" t="s">
        <v>139</v>
      </c>
      <c r="D59" s="75" t="s">
        <v>50</v>
      </c>
      <c r="E59" s="77">
        <v>85.51</v>
      </c>
      <c r="F59" s="51">
        <v>0</v>
      </c>
      <c r="G59" s="51">
        <v>0</v>
      </c>
      <c r="H59" s="51">
        <v>67</v>
      </c>
      <c r="I59" s="79">
        <f>0.3*E59+0.3*F59+0.3*G59+0.1*H59</f>
        <v>32.353</v>
      </c>
      <c r="J59" s="75" t="s">
        <v>90</v>
      </c>
      <c r="K59" s="87" t="s">
        <v>51</v>
      </c>
    </row>
    <row r="60" s="9" customFormat="1" ht="23" customHeight="1" spans="1:11">
      <c r="A60" s="24">
        <v>58</v>
      </c>
      <c r="B60" s="81" t="s">
        <v>140</v>
      </c>
      <c r="C60" s="75" t="s">
        <v>141</v>
      </c>
      <c r="D60" s="75" t="s">
        <v>50</v>
      </c>
      <c r="E60" s="77">
        <v>87.83</v>
      </c>
      <c r="F60" s="51">
        <v>0</v>
      </c>
      <c r="G60" s="51">
        <v>0</v>
      </c>
      <c r="H60" s="51">
        <v>60</v>
      </c>
      <c r="I60" s="79">
        <f>0.3*E60+0.3*F60+0.3*G60+0.1*H60</f>
        <v>32.349</v>
      </c>
      <c r="J60" s="75" t="s">
        <v>90</v>
      </c>
      <c r="K60" s="87" t="s">
        <v>51</v>
      </c>
    </row>
    <row r="61" s="9" customFormat="1" ht="23" customHeight="1" spans="1:11">
      <c r="A61" s="24">
        <v>59</v>
      </c>
      <c r="B61" s="47" t="s">
        <v>142</v>
      </c>
      <c r="C61" s="75" t="s">
        <v>143</v>
      </c>
      <c r="D61" s="75" t="s">
        <v>29</v>
      </c>
      <c r="E61" s="77">
        <v>79.22</v>
      </c>
      <c r="F61" s="51">
        <v>0</v>
      </c>
      <c r="G61" s="51">
        <v>7</v>
      </c>
      <c r="H61" s="51">
        <v>70</v>
      </c>
      <c r="I61" s="79">
        <f>0.3*E61+0.4*F61+0.2*G61+0.1*H61</f>
        <v>32.166</v>
      </c>
      <c r="J61" s="75" t="s">
        <v>90</v>
      </c>
      <c r="K61" s="87" t="s">
        <v>16</v>
      </c>
    </row>
    <row r="62" s="9" customFormat="1" ht="23" customHeight="1" spans="1:11">
      <c r="A62" s="24">
        <v>60</v>
      </c>
      <c r="B62" s="47" t="s">
        <v>144</v>
      </c>
      <c r="C62" s="75" t="s">
        <v>145</v>
      </c>
      <c r="D62" s="75" t="s">
        <v>50</v>
      </c>
      <c r="E62" s="77">
        <v>85.14</v>
      </c>
      <c r="F62" s="51">
        <v>0</v>
      </c>
      <c r="G62" s="51">
        <v>0</v>
      </c>
      <c r="H62" s="51">
        <v>65</v>
      </c>
      <c r="I62" s="79">
        <f>0.3*E62+0.3*F62+0.3*G62+0.1*H62</f>
        <v>32.042</v>
      </c>
      <c r="J62" s="75" t="s">
        <v>90</v>
      </c>
      <c r="K62" s="87" t="s">
        <v>51</v>
      </c>
    </row>
    <row r="63" s="9" customFormat="1" ht="23" customHeight="1" spans="1:13">
      <c r="A63" s="24">
        <v>61</v>
      </c>
      <c r="B63" s="55" t="s">
        <v>146</v>
      </c>
      <c r="C63" s="76" t="s">
        <v>147</v>
      </c>
      <c r="D63" s="76" t="s">
        <v>22</v>
      </c>
      <c r="E63" s="77">
        <v>84.67</v>
      </c>
      <c r="F63" s="51">
        <v>0</v>
      </c>
      <c r="G63" s="51">
        <v>0</v>
      </c>
      <c r="H63" s="51">
        <v>66</v>
      </c>
      <c r="I63" s="79">
        <f>0.3*E63+0.4*F63+0.2*G63+0.1*H63</f>
        <v>32.001</v>
      </c>
      <c r="J63" s="75" t="s">
        <v>90</v>
      </c>
      <c r="K63" s="87" t="s">
        <v>16</v>
      </c>
      <c r="M63" s="88"/>
    </row>
    <row r="64" s="9" customFormat="1" ht="23" customHeight="1" spans="1:11">
      <c r="A64" s="24">
        <v>62</v>
      </c>
      <c r="B64" s="47" t="s">
        <v>148</v>
      </c>
      <c r="C64" s="75" t="s">
        <v>149</v>
      </c>
      <c r="D64" s="75" t="s">
        <v>29</v>
      </c>
      <c r="E64" s="77">
        <v>83.58</v>
      </c>
      <c r="F64" s="51">
        <v>0</v>
      </c>
      <c r="G64" s="51">
        <v>0</v>
      </c>
      <c r="H64" s="51">
        <v>68</v>
      </c>
      <c r="I64" s="79">
        <f>0.3*E64+0.4*F64+0.2*G64+0.1*H64</f>
        <v>31.874</v>
      </c>
      <c r="J64" s="75" t="s">
        <v>90</v>
      </c>
      <c r="K64" s="87" t="s">
        <v>16</v>
      </c>
    </row>
    <row r="65" s="9" customFormat="1" ht="23" customHeight="1" spans="1:11">
      <c r="A65" s="24">
        <v>63</v>
      </c>
      <c r="B65" s="55" t="s">
        <v>150</v>
      </c>
      <c r="C65" s="76" t="s">
        <v>151</v>
      </c>
      <c r="D65" s="76" t="s">
        <v>29</v>
      </c>
      <c r="E65" s="77">
        <v>81.75</v>
      </c>
      <c r="F65" s="51">
        <v>0</v>
      </c>
      <c r="G65" s="51">
        <v>0</v>
      </c>
      <c r="H65" s="51">
        <v>71</v>
      </c>
      <c r="I65" s="79">
        <f>0.3*E65+0.4*F65+0.2*G65+0.1*H65</f>
        <v>31.625</v>
      </c>
      <c r="J65" s="75" t="s">
        <v>90</v>
      </c>
      <c r="K65" s="87" t="s">
        <v>16</v>
      </c>
    </row>
  </sheetData>
  <sortState ref="A2:V71">
    <sortCondition ref="I2" descending="1"/>
  </sortState>
  <mergeCells count="1">
    <mergeCell ref="A1:K1"/>
  </mergeCells>
  <printOptions horizontalCentered="1"/>
  <pageMargins left="0.118055555555556" right="0.118055555555556" top="0.0784722222222222" bottom="0.236111111111111" header="0.118055555555556" footer="0.156944444444444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"/>
  <sheetViews>
    <sheetView workbookViewId="0">
      <selection activeCell="A1" sqref="$A1:$XFD1"/>
    </sheetView>
  </sheetViews>
  <sheetFormatPr defaultColWidth="9" defaultRowHeight="14.25"/>
  <sheetData>
    <row r="1" s="1" customFormat="1" ht="71.1" customHeight="1" spans="1:21">
      <c r="A1" s="2" t="s">
        <v>152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  <c r="M1" s="4"/>
      <c r="N1" s="2"/>
      <c r="O1" s="4"/>
      <c r="P1" s="2"/>
      <c r="Q1" s="4"/>
      <c r="R1" s="2"/>
      <c r="S1" s="2"/>
      <c r="T1" s="5"/>
      <c r="U1" s="5"/>
    </row>
  </sheetData>
  <mergeCells count="1">
    <mergeCell ref="A1:U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/ p i x e l a t o r s > 
</file>

<file path=customXml/item2.xml>��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  i s D a s h B o a r d S h e e t = " 0 "   i s D b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WWO_wpscloud_20231026212829-34ac9b8820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硕士研究生自治区奖学金汇总表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2018-10-13T02:52:00Z</dcterms:created>
  <cp:lastPrinted>2018-10-24T01:05:00Z</cp:lastPrinted>
  <dcterms:modified xsi:type="dcterms:W3CDTF">2023-11-07T09:33:36Z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F63CE75176BA4F388F3FD92C31695415</vt:lpwstr>
  </property>
</Properties>
</file>